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kvalness/Desktop/BOA work March_April_May 2020/02-June 2020 KV files/Resources_Handouts/Item 04 A/"/>
    </mc:Choice>
  </mc:AlternateContent>
  <xr:revisionPtr revIDLastSave="0" documentId="13_ncr:1_{A81B8C15-1917-BD44-BAEE-42856589C19C}" xr6:coauthVersionLast="36" xr6:coauthVersionMax="36" xr10:uidLastSave="{00000000-0000-0000-0000-000000000000}"/>
  <bookViews>
    <workbookView xWindow="340" yWindow="460" windowWidth="37020" windowHeight="20040" xr2:uid="{00000000-000D-0000-FFFF-FFFF00000000}"/>
  </bookViews>
  <sheets>
    <sheet name="Appn 80110 - Appn Name" sheetId="1" r:id="rId1"/>
    <sheet name="Appn 80210 - Appn Name" sheetId="2" r:id="rId2"/>
    <sheet name="Appn 80215 - Appn Name" sheetId="3" r:id="rId3"/>
    <sheet name="Appn 80216 - Appn Name" sheetId="4" r:id="rId4"/>
    <sheet name="Appn 80220 - Appn Name" sheetId="5" r:id="rId5"/>
    <sheet name="Appn 80225 - Appn Name" sheetId="6" r:id="rId6"/>
    <sheet name="Appn 80230 - Appn Name" sheetId="7" r:id="rId7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7" l="1"/>
  <c r="D44" i="7"/>
  <c r="E44" i="5"/>
  <c r="F44" i="5"/>
  <c r="G44" i="5"/>
  <c r="H44" i="5"/>
  <c r="I44" i="5"/>
  <c r="D44" i="5"/>
  <c r="E44" i="7"/>
  <c r="G44" i="7"/>
  <c r="H44" i="7"/>
  <c r="I44" i="7"/>
  <c r="D44" i="6"/>
  <c r="D44" i="4"/>
  <c r="D44" i="3"/>
  <c r="E44" i="2"/>
  <c r="F44" i="2"/>
  <c r="G44" i="2"/>
  <c r="H44" i="2"/>
  <c r="I44" i="2"/>
  <c r="D44" i="2"/>
  <c r="E44" i="1"/>
  <c r="F44" i="1"/>
  <c r="G44" i="1"/>
  <c r="H44" i="1"/>
  <c r="I44" i="1"/>
  <c r="D44" i="1"/>
  <c r="E6" i="7"/>
  <c r="I44" i="6"/>
  <c r="H44" i="6"/>
  <c r="G44" i="6"/>
  <c r="F44" i="6"/>
  <c r="E44" i="6"/>
  <c r="E6" i="6"/>
  <c r="E6" i="5"/>
  <c r="I44" i="4"/>
  <c r="H44" i="4"/>
  <c r="G44" i="4"/>
  <c r="F44" i="4"/>
  <c r="E44" i="4"/>
  <c r="E6" i="4"/>
  <c r="I44" i="3"/>
  <c r="H44" i="3"/>
  <c r="G44" i="3"/>
  <c r="F44" i="3"/>
  <c r="E44" i="3"/>
  <c r="E6" i="3"/>
  <c r="E6" i="2"/>
  <c r="E6" i="1"/>
</calcChain>
</file>

<file path=xl/sharedStrings.xml><?xml version="1.0" encoding="utf-8"?>
<sst xmlns="http://schemas.openxmlformats.org/spreadsheetml/2006/main" count="262" uniqueCount="68">
  <si>
    <t>Activity or Program</t>
  </si>
  <si>
    <t>Describe Reduction</t>
  </si>
  <si>
    <t>GF</t>
  </si>
  <si>
    <t>LF</t>
  </si>
  <si>
    <t>OF</t>
  </si>
  <si>
    <t>FF</t>
  </si>
  <si>
    <t>POS</t>
  </si>
  <si>
    <t>FTE</t>
  </si>
  <si>
    <t>Reduction Amount by Fund Type (Including Pos/FTE)</t>
  </si>
  <si>
    <t>Describe the effects of this reduction and impacts associated with the reduction.</t>
  </si>
  <si>
    <t>What program/activity will be reduced</t>
  </si>
  <si>
    <t xml:space="preserve">Brief description on why the reduction option is being proposed </t>
  </si>
  <si>
    <t>Appropriation Number</t>
  </si>
  <si>
    <t>Appropriation Name</t>
  </si>
  <si>
    <t xml:space="preserve">GF Appropriation Amount </t>
  </si>
  <si>
    <t>Agency Number</t>
  </si>
  <si>
    <t>Agency Name</t>
  </si>
  <si>
    <t>Reduction Target</t>
  </si>
  <si>
    <t>Total Reductions</t>
  </si>
  <si>
    <t>Implementation Date</t>
  </si>
  <si>
    <t>When would the reduction option be implemented.</t>
  </si>
  <si>
    <t>Priority</t>
  </si>
  <si>
    <t>Justification</t>
  </si>
  <si>
    <t>First cut to take listed as #1</t>
  </si>
  <si>
    <t>Oregon Department of Agriculture</t>
  </si>
  <si>
    <t>Administration Operations - GF</t>
  </si>
  <si>
    <t>Food Safety Operations GF</t>
  </si>
  <si>
    <t>SB 883 - Animal Rescue Entities</t>
  </si>
  <si>
    <t>HB 2574 - Shellfish Preapplication Conf.</t>
  </si>
  <si>
    <t>Natural Resources Operations- GF</t>
  </si>
  <si>
    <t>HB 2437 Removal/Fill Maintained CH</t>
  </si>
  <si>
    <t>AG Development Operations - GF</t>
  </si>
  <si>
    <t>Administration</t>
  </si>
  <si>
    <t>One-time vacancy savings</t>
  </si>
  <si>
    <t>Upon approval</t>
  </si>
  <si>
    <t>General fund constraints</t>
  </si>
  <si>
    <t>Regulatory Laboratory</t>
  </si>
  <si>
    <t>Eliminates additional one-time funding for Special Payments to USDA Wildlife Services Predator Control in HB 5050 (2019)</t>
  </si>
  <si>
    <t>Predator Control</t>
  </si>
  <si>
    <t>Animal Health</t>
  </si>
  <si>
    <t>One-time fund shift from General Fund to Federal Funds in the Animal Health Program</t>
  </si>
  <si>
    <t>One-time fund shift from General Fund to Other Funds in the Shellfish Program</t>
  </si>
  <si>
    <t>Shellfish</t>
  </si>
  <si>
    <t>Reduces services &amp; supplies related to Animal Rescues in SB883 (2019)</t>
  </si>
  <si>
    <t>Vacancy savings for position in the Shellfish program related to HB2574 (2019)</t>
  </si>
  <si>
    <t>Confined Animal Feeding Operations</t>
  </si>
  <si>
    <t>Invasive Species Council</t>
  </si>
  <si>
    <t>Pesticide Stewardship Partnership</t>
  </si>
  <si>
    <t>Noxious Weed Control</t>
  </si>
  <si>
    <t>Insect Pest Prevention &amp; Management</t>
  </si>
  <si>
    <t>Natural Resources</t>
  </si>
  <si>
    <t xml:space="preserve">One time vacancy savings in the Natural Resource Pesticide Program area </t>
  </si>
  <si>
    <t>Agriculture Water Quality</t>
  </si>
  <si>
    <t>Upon Approval</t>
  </si>
  <si>
    <t>Ag Development and Marketing</t>
  </si>
  <si>
    <t>One-time fund shift a portion of a postion to Other Funds for administration of the Farm to School technical grants</t>
  </si>
  <si>
    <t>One-time fund shift a portion of a position to Other Funds for work in the Certification program on Certificates of Free Sale</t>
  </si>
  <si>
    <t>One-time fund shift; places larger burden on agency's Other Funded programs to support administration</t>
  </si>
  <si>
    <t>One-time vacancy savings of a procurement position</t>
  </si>
  <si>
    <t>One-time Reduction in Special Payments to DEQ and Services &amp; Supplies in the Pesticide Stewardship Partnership Program. Major impacts include: (1) limits DEQ lab analyses for pesticides in water, (2) reduces/cancels contracts with local and state partners for sample gathering, outreach and education, and strategic planning, and (3) reduces or eliminates waste pesticide collection events.</t>
  </si>
  <si>
    <t xml:space="preserve">One-time fund shift General Fund portion of Plant Program Area Director position from General Fund to Other Funds </t>
  </si>
  <si>
    <t>Vacancy savings for position in the Ag Water Quality program related to HB 2437 (2019) for Ag Channel Maintenance</t>
  </si>
  <si>
    <t>One-time reduction of a position for 12 months  in the CAFO program</t>
  </si>
  <si>
    <t>One-time fund shift services and supplies related to trade missions</t>
  </si>
  <si>
    <t xml:space="preserve">One-time Fund Shift Services &amp; Supplies in Weed Control </t>
  </si>
  <si>
    <t>Eliminates additional one-time Capitol Outlay for replacement of laboratory equipment in HB 5050 (2019).</t>
  </si>
  <si>
    <t>Eliminates General Fund support for Oregon Invasive Species Council included in HB 5050 (2019).  NOTE:  Reduction already approved in a program change request.</t>
  </si>
  <si>
    <t>One time shift portion of Office Manager position from General Fund to 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</si>
</sst>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2" fillId="0" borderId="0" xfId="0" applyFont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0" fontId="0" fillId="2" borderId="14" xfId="0" applyFill="1" applyBorder="1"/>
    <xf numFmtId="164" fontId="0" fillId="2" borderId="14" xfId="1" applyNumberFormat="1" applyFont="1" applyFill="1" applyBorder="1"/>
    <xf numFmtId="2" fontId="0" fillId="2" borderId="14" xfId="0" applyNumberFormat="1" applyFill="1" applyBorder="1"/>
    <xf numFmtId="0" fontId="0" fillId="2" borderId="18" xfId="0" applyFill="1" applyBorder="1"/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0" fillId="2" borderId="7" xfId="0" applyFill="1" applyBorder="1"/>
    <xf numFmtId="164" fontId="0" fillId="2" borderId="7" xfId="1" applyNumberFormat="1" applyFont="1" applyFill="1" applyBorder="1"/>
    <xf numFmtId="2" fontId="0" fillId="2" borderId="7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6" fillId="0" borderId="0" xfId="0" applyFont="1" applyFill="1" applyBorder="1"/>
    <xf numFmtId="0" fontId="5" fillId="0" borderId="15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0" fillId="0" borderId="0" xfId="0" applyFill="1" applyBorder="1"/>
    <xf numFmtId="164" fontId="2" fillId="0" borderId="9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0" fontId="0" fillId="2" borderId="26" xfId="0" applyFill="1" applyBorder="1"/>
    <xf numFmtId="0" fontId="0" fillId="2" borderId="21" xfId="0" applyFill="1" applyBorder="1"/>
    <xf numFmtId="164" fontId="0" fillId="2" borderId="21" xfId="1" applyNumberFormat="1" applyFont="1" applyFill="1" applyBorder="1"/>
    <xf numFmtId="2" fontId="0" fillId="2" borderId="21" xfId="0" applyNumberFormat="1" applyFill="1" applyBorder="1"/>
    <xf numFmtId="0" fontId="0" fillId="2" borderId="27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164" fontId="2" fillId="3" borderId="12" xfId="0" applyNumberFormat="1" applyFont="1" applyFill="1" applyBorder="1"/>
    <xf numFmtId="0" fontId="2" fillId="3" borderId="13" xfId="0" applyFont="1" applyFill="1" applyBorder="1"/>
    <xf numFmtId="0" fontId="4" fillId="0" borderId="1" xfId="0" applyFont="1" applyBorder="1" applyAlignment="1">
      <alignment vertical="center" wrapText="1"/>
    </xf>
    <xf numFmtId="164" fontId="0" fillId="0" borderId="0" xfId="1" applyNumberFormat="1" applyFont="1" applyFill="1" applyBorder="1"/>
    <xf numFmtId="0" fontId="3" fillId="0" borderId="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0" fillId="2" borderId="14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7" xfId="0" applyFill="1" applyBorder="1" applyAlignment="1">
      <alignment wrapText="1"/>
    </xf>
    <xf numFmtId="164" fontId="0" fillId="0" borderId="7" xfId="1" applyNumberFormat="1" applyFont="1" applyFill="1" applyBorder="1"/>
    <xf numFmtId="0" fontId="0" fillId="0" borderId="19" xfId="0" applyFill="1" applyBorder="1"/>
    <xf numFmtId="0" fontId="0" fillId="0" borderId="7" xfId="0" applyFill="1" applyBorder="1" applyAlignment="1">
      <alignment wrapText="1"/>
    </xf>
    <xf numFmtId="0" fontId="0" fillId="0" borderId="7" xfId="0" applyFill="1" applyBorder="1"/>
    <xf numFmtId="2" fontId="0" fillId="0" borderId="7" xfId="0" applyNumberFormat="1" applyFill="1" applyBorder="1"/>
    <xf numFmtId="0" fontId="0" fillId="0" borderId="29" xfId="0" applyNumberFormat="1" applyFill="1" applyBorder="1" applyAlignment="1">
      <alignment horizontal="center"/>
    </xf>
    <xf numFmtId="0" fontId="0" fillId="0" borderId="27" xfId="0" applyFill="1" applyBorder="1"/>
    <xf numFmtId="0" fontId="0" fillId="0" borderId="32" xfId="0" applyFill="1" applyBorder="1"/>
    <xf numFmtId="2" fontId="0" fillId="0" borderId="32" xfId="0" applyNumberFormat="1" applyFill="1" applyBorder="1"/>
    <xf numFmtId="0" fontId="0" fillId="0" borderId="33" xfId="0" applyNumberFormat="1" applyFill="1" applyBorder="1" applyAlignment="1">
      <alignment horizontal="center"/>
    </xf>
    <xf numFmtId="0" fontId="0" fillId="0" borderId="20" xfId="0" applyFill="1" applyBorder="1"/>
    <xf numFmtId="3" fontId="0" fillId="0" borderId="7" xfId="0" applyNumberFormat="1" applyBorder="1"/>
    <xf numFmtId="0" fontId="7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25" zoomScaleNormal="125" workbookViewId="0">
      <selection activeCell="A11" sqref="A11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80110</v>
      </c>
      <c r="C4" s="28"/>
    </row>
    <row r="5" spans="1:11" ht="17" thickBot="1" x14ac:dyDescent="0.25">
      <c r="A5" s="26" t="s">
        <v>13</v>
      </c>
      <c r="B5" s="54" t="s">
        <v>25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2346409</v>
      </c>
      <c r="C6" s="42"/>
      <c r="E6" s="78">
        <f>B6*-0.085</f>
        <v>-199444.76500000001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15.75" customHeight="1" x14ac:dyDescent="0.2">
      <c r="A11" s="7" t="s">
        <v>32</v>
      </c>
      <c r="B11" s="8" t="s">
        <v>58</v>
      </c>
      <c r="C11" s="8" t="s">
        <v>34</v>
      </c>
      <c r="D11" s="9">
        <v>-100000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ht="32" x14ac:dyDescent="0.2">
      <c r="A12" s="5" t="s">
        <v>32</v>
      </c>
      <c r="B12" s="57" t="s">
        <v>57</v>
      </c>
      <c r="C12" s="3" t="s">
        <v>34</v>
      </c>
      <c r="D12" s="59">
        <v>-99445</v>
      </c>
      <c r="E12" s="3"/>
      <c r="F12" s="59">
        <v>99445</v>
      </c>
      <c r="G12" s="3"/>
      <c r="H12" s="3"/>
      <c r="I12" s="3"/>
      <c r="J12" s="47">
        <v>2</v>
      </c>
      <c r="K12" s="6" t="s">
        <v>35</v>
      </c>
    </row>
    <row r="13" spans="1:11" x14ac:dyDescent="0.2">
      <c r="A13" s="21"/>
      <c r="B13" s="18"/>
      <c r="C13" s="18"/>
      <c r="D13" s="19"/>
      <c r="E13" s="18"/>
      <c r="F13" s="18"/>
      <c r="G13" s="18"/>
      <c r="H13" s="18"/>
      <c r="I13" s="20"/>
      <c r="J13" s="48">
        <v>3</v>
      </c>
      <c r="K13" s="22"/>
    </row>
    <row r="14" spans="1:11" x14ac:dyDescent="0.2">
      <c r="A14" s="5"/>
      <c r="B14" s="3"/>
      <c r="C14" s="3"/>
      <c r="D14" s="3"/>
      <c r="E14" s="3"/>
      <c r="F14" s="3"/>
      <c r="G14" s="3"/>
      <c r="H14" s="3"/>
      <c r="I14" s="3"/>
      <c r="J14" s="47">
        <v>4</v>
      </c>
      <c r="K14" s="6"/>
    </row>
    <row r="15" spans="1:11" x14ac:dyDescent="0.2">
      <c r="A15" s="21"/>
      <c r="B15" s="18"/>
      <c r="C15" s="18"/>
      <c r="D15" s="19"/>
      <c r="E15" s="18"/>
      <c r="F15" s="18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-199445</v>
      </c>
      <c r="E44" s="39">
        <f t="shared" ref="E44:I44" si="0">SUM(E11:E43)</f>
        <v>0</v>
      </c>
      <c r="F44" s="39">
        <f t="shared" si="0"/>
        <v>99445</v>
      </c>
      <c r="G44" s="39">
        <f t="shared" si="0"/>
        <v>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wPNpGs12IeMG4PpBPD1GqXGC4BGLLVn9pq65e18vFY59yPHq77yOmBhUO1yRe3n+D5yNLzFIew6es0cCyyTQAw==" saltValue="Btc2DdDzzxMd267zm9yFKw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D9:I9"/>
    <mergeCell ref="E6:H6"/>
  </mergeCells>
  <pageMargins left="0.7" right="0.7" top="0.75" bottom="0.75" header="0.3" footer="0.3"/>
  <pageSetup scale="5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showGridLines="0" zoomScale="125" zoomScaleNormal="125" workbookViewId="0">
      <selection activeCell="B12" sqref="B12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80210</v>
      </c>
      <c r="C4" s="28"/>
    </row>
    <row r="5" spans="1:11" ht="17" thickBot="1" x14ac:dyDescent="0.25">
      <c r="A5" s="26" t="s">
        <v>13</v>
      </c>
      <c r="B5" s="54" t="s">
        <v>26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10197470</v>
      </c>
      <c r="C6" s="42"/>
      <c r="E6" s="78">
        <f>B6*-0.085</f>
        <v>-866784.95000000007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32" x14ac:dyDescent="0.2">
      <c r="A11" s="7" t="s">
        <v>36</v>
      </c>
      <c r="B11" s="56" t="s">
        <v>65</v>
      </c>
      <c r="C11" s="8" t="s">
        <v>34</v>
      </c>
      <c r="D11" s="9">
        <v>-600000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ht="32" x14ac:dyDescent="0.2">
      <c r="A12" s="5" t="s">
        <v>38</v>
      </c>
      <c r="B12" s="57" t="s">
        <v>37</v>
      </c>
      <c r="C12" s="3" t="s">
        <v>34</v>
      </c>
      <c r="D12" s="59">
        <v>-200000</v>
      </c>
      <c r="E12" s="3"/>
      <c r="F12" s="3"/>
      <c r="G12" s="3"/>
      <c r="H12" s="3"/>
      <c r="I12" s="3"/>
      <c r="J12" s="47">
        <v>2</v>
      </c>
      <c r="K12" s="6" t="s">
        <v>35</v>
      </c>
    </row>
    <row r="13" spans="1:11" ht="32" x14ac:dyDescent="0.2">
      <c r="A13" s="21" t="s">
        <v>42</v>
      </c>
      <c r="B13" s="58" t="s">
        <v>41</v>
      </c>
      <c r="C13" s="18" t="s">
        <v>34</v>
      </c>
      <c r="D13" s="19">
        <v>-41785</v>
      </c>
      <c r="E13" s="18"/>
      <c r="F13" s="19">
        <v>41785</v>
      </c>
      <c r="G13" s="18"/>
      <c r="H13" s="18"/>
      <c r="I13" s="18"/>
      <c r="J13" s="48">
        <v>3</v>
      </c>
      <c r="K13" s="22" t="s">
        <v>35</v>
      </c>
    </row>
    <row r="14" spans="1:11" ht="32" x14ac:dyDescent="0.2">
      <c r="A14" s="60" t="s">
        <v>39</v>
      </c>
      <c r="B14" s="61" t="s">
        <v>40</v>
      </c>
      <c r="C14" s="62" t="s">
        <v>34</v>
      </c>
      <c r="D14" s="59">
        <v>-25000</v>
      </c>
      <c r="E14" s="62"/>
      <c r="F14" s="62"/>
      <c r="G14" s="59">
        <v>25000</v>
      </c>
      <c r="H14" s="62"/>
      <c r="I14" s="63"/>
      <c r="J14" s="64">
        <v>4</v>
      </c>
      <c r="K14" s="69" t="s">
        <v>35</v>
      </c>
    </row>
    <row r="15" spans="1:11" x14ac:dyDescent="0.2">
      <c r="A15" s="21"/>
      <c r="B15" s="18"/>
      <c r="C15" s="18"/>
      <c r="D15" s="19"/>
      <c r="E15" s="18"/>
      <c r="F15" s="18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-866785</v>
      </c>
      <c r="E44" s="39">
        <f t="shared" ref="E44:I44" si="0">SUM(E11:E43)</f>
        <v>0</v>
      </c>
      <c r="F44" s="39">
        <f t="shared" si="0"/>
        <v>41785</v>
      </c>
      <c r="G44" s="39">
        <f t="shared" si="0"/>
        <v>25000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2Kcprz7AQ1BlcF6xSHo5jNLblZpZEfXee57V/ojz0dRh1435i011j43UMcsuv3rftz5MmeOs+hi3tgjNF4eaAw==" saltValue="5AOa0rgqKT4DF0Vuetl75w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showGridLines="0" zoomScale="125" zoomScaleNormal="125" workbookViewId="0">
      <selection activeCell="E2" sqref="E2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80215</v>
      </c>
      <c r="C4" s="28"/>
    </row>
    <row r="5" spans="1:11" ht="17" thickBot="1" x14ac:dyDescent="0.25">
      <c r="A5" s="26" t="s">
        <v>13</v>
      </c>
      <c r="B5" s="54" t="s">
        <v>27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316133</v>
      </c>
      <c r="C6" s="42"/>
      <c r="E6" s="78">
        <f>B6*-0.085</f>
        <v>-26871.305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32" x14ac:dyDescent="0.2">
      <c r="A11" s="7" t="s">
        <v>39</v>
      </c>
      <c r="B11" s="56" t="s">
        <v>43</v>
      </c>
      <c r="C11" s="8" t="s">
        <v>34</v>
      </c>
      <c r="D11" s="9">
        <v>-26871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x14ac:dyDescent="0.2">
      <c r="A12" s="5"/>
      <c r="B12" s="3"/>
      <c r="C12" s="3"/>
      <c r="D12" s="3"/>
      <c r="E12" s="3"/>
      <c r="F12" s="3"/>
      <c r="G12" s="3"/>
      <c r="H12" s="3"/>
      <c r="I12" s="3"/>
      <c r="J12" s="47">
        <v>2</v>
      </c>
      <c r="K12" s="6"/>
    </row>
    <row r="13" spans="1:11" x14ac:dyDescent="0.2">
      <c r="A13" s="21"/>
      <c r="B13" s="18"/>
      <c r="C13" s="18"/>
      <c r="D13" s="19"/>
      <c r="E13" s="18"/>
      <c r="F13" s="18"/>
      <c r="G13" s="18"/>
      <c r="H13" s="18"/>
      <c r="I13" s="20"/>
      <c r="J13" s="48">
        <v>3</v>
      </c>
      <c r="K13" s="22"/>
    </row>
    <row r="14" spans="1:11" x14ac:dyDescent="0.2">
      <c r="A14" s="5"/>
      <c r="B14" s="3"/>
      <c r="C14" s="3"/>
      <c r="D14" s="3"/>
      <c r="E14" s="3"/>
      <c r="F14" s="3"/>
      <c r="G14" s="3"/>
      <c r="H14" s="3"/>
      <c r="I14" s="3"/>
      <c r="J14" s="47">
        <v>4</v>
      </c>
      <c r="K14" s="6"/>
    </row>
    <row r="15" spans="1:11" x14ac:dyDescent="0.2">
      <c r="A15" s="21"/>
      <c r="B15" s="18"/>
      <c r="C15" s="18"/>
      <c r="D15" s="19"/>
      <c r="E15" s="18"/>
      <c r="F15" s="18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-26871</v>
      </c>
      <c r="E44" s="39">
        <f t="shared" ref="E44:I44" si="0">SUM(E43:E43)</f>
        <v>0</v>
      </c>
      <c r="F44" s="39">
        <f t="shared" si="0"/>
        <v>0</v>
      </c>
      <c r="G44" s="39">
        <f t="shared" si="0"/>
        <v>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r/MTRJwpfMnYjDPJ9E2obxSyGDrNDU2naO76o1OHjg98aiAXFTPaFAmbO9WTtBWMDAdoN180fzWMsz12ouMufA==" saltValue="g+MifF8jwH0Vp3si88DXxg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5"/>
  <sheetViews>
    <sheetView showGridLines="0" zoomScale="125" zoomScaleNormal="125" workbookViewId="0">
      <selection activeCell="E2" sqref="E2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80216</v>
      </c>
      <c r="C4" s="28"/>
    </row>
    <row r="5" spans="1:11" ht="17" thickBot="1" x14ac:dyDescent="0.25">
      <c r="A5" s="26" t="s">
        <v>13</v>
      </c>
      <c r="B5" s="54" t="s">
        <v>28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200000</v>
      </c>
      <c r="C6" s="42"/>
      <c r="E6" s="78">
        <f>B6*-0.085</f>
        <v>-17000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32" x14ac:dyDescent="0.2">
      <c r="A11" s="7" t="s">
        <v>42</v>
      </c>
      <c r="B11" s="56" t="s">
        <v>44</v>
      </c>
      <c r="C11" s="8" t="s">
        <v>34</v>
      </c>
      <c r="D11" s="9">
        <v>-17000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x14ac:dyDescent="0.2">
      <c r="A12" s="5"/>
      <c r="B12" s="3"/>
      <c r="C12" s="3"/>
      <c r="D12" s="3"/>
      <c r="E12" s="3"/>
      <c r="F12" s="3"/>
      <c r="G12" s="3"/>
      <c r="H12" s="3"/>
      <c r="I12" s="3"/>
      <c r="J12" s="47">
        <v>2</v>
      </c>
      <c r="K12" s="6"/>
    </row>
    <row r="13" spans="1:11" x14ac:dyDescent="0.2">
      <c r="A13" s="21"/>
      <c r="B13" s="18"/>
      <c r="C13" s="18"/>
      <c r="D13" s="19"/>
      <c r="E13" s="18"/>
      <c r="F13" s="18"/>
      <c r="G13" s="18"/>
      <c r="H13" s="18"/>
      <c r="I13" s="20"/>
      <c r="J13" s="48">
        <v>3</v>
      </c>
      <c r="K13" s="22"/>
    </row>
    <row r="14" spans="1:11" x14ac:dyDescent="0.2">
      <c r="A14" s="5"/>
      <c r="B14" s="3"/>
      <c r="C14" s="3"/>
      <c r="D14" s="3"/>
      <c r="E14" s="3"/>
      <c r="F14" s="3"/>
      <c r="G14" s="3"/>
      <c r="H14" s="3"/>
      <c r="I14" s="3"/>
      <c r="J14" s="47">
        <v>4</v>
      </c>
      <c r="K14" s="6"/>
    </row>
    <row r="15" spans="1:11" x14ac:dyDescent="0.2">
      <c r="A15" s="21"/>
      <c r="B15" s="18"/>
      <c r="C15" s="18"/>
      <c r="D15" s="19"/>
      <c r="E15" s="18"/>
      <c r="F15" s="18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-17000</v>
      </c>
      <c r="E44" s="39">
        <f t="shared" ref="E44:I44" si="0">SUM(E43:E43)</f>
        <v>0</v>
      </c>
      <c r="F44" s="39">
        <f t="shared" si="0"/>
        <v>0</v>
      </c>
      <c r="G44" s="39">
        <f t="shared" si="0"/>
        <v>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3gjNCe+uxHlkC5HdfrjhZNQePFgqzlaxSmXQoV70NaNtmBTWPGICVtVVNbdcNwRCLsQeaPr+syLpfL7w/f2GoA==" saltValue="6OgplMlmKyHiHyJFi1fPBw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showGridLines="0" zoomScale="125" zoomScaleNormal="125" workbookViewId="0">
      <selection activeCell="B15" sqref="B15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80220</v>
      </c>
      <c r="C4" s="28"/>
    </row>
    <row r="5" spans="1:11" ht="17" thickBot="1" x14ac:dyDescent="0.25">
      <c r="A5" s="26" t="s">
        <v>13</v>
      </c>
      <c r="B5" s="54" t="s">
        <v>29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9352408</v>
      </c>
      <c r="C6" s="42"/>
      <c r="E6" s="78">
        <f>B6*-0.085</f>
        <v>-794954.68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48" x14ac:dyDescent="0.2">
      <c r="A11" s="7" t="s">
        <v>46</v>
      </c>
      <c r="B11" s="56" t="s">
        <v>66</v>
      </c>
      <c r="C11" s="8" t="s">
        <v>34</v>
      </c>
      <c r="D11" s="9">
        <v>-280000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x14ac:dyDescent="0.2">
      <c r="A12" s="60" t="s">
        <v>48</v>
      </c>
      <c r="B12" s="3" t="s">
        <v>64</v>
      </c>
      <c r="C12" s="3" t="s">
        <v>34</v>
      </c>
      <c r="D12" s="59">
        <v>-50000</v>
      </c>
      <c r="E12" s="3"/>
      <c r="F12" s="3"/>
      <c r="G12" s="70">
        <v>50000</v>
      </c>
      <c r="H12" s="3"/>
      <c r="I12" s="3"/>
      <c r="J12" s="47">
        <v>2</v>
      </c>
      <c r="K12" s="6" t="s">
        <v>35</v>
      </c>
    </row>
    <row r="13" spans="1:11" ht="32" x14ac:dyDescent="0.2">
      <c r="A13" s="58" t="s">
        <v>49</v>
      </c>
      <c r="B13" s="58" t="s">
        <v>60</v>
      </c>
      <c r="C13" s="18" t="s">
        <v>34</v>
      </c>
      <c r="D13" s="19">
        <v>-63644</v>
      </c>
      <c r="E13" s="18"/>
      <c r="F13" s="19">
        <v>63644</v>
      </c>
      <c r="G13" s="18"/>
      <c r="H13" s="18"/>
      <c r="I13" s="20"/>
      <c r="J13" s="48">
        <v>3</v>
      </c>
      <c r="K13" s="36" t="s">
        <v>35</v>
      </c>
    </row>
    <row r="14" spans="1:11" ht="32" x14ac:dyDescent="0.2">
      <c r="A14" s="60" t="s">
        <v>49</v>
      </c>
      <c r="B14" s="61" t="s">
        <v>67</v>
      </c>
      <c r="C14" s="62" t="s">
        <v>34</v>
      </c>
      <c r="D14" s="59">
        <v>-28590</v>
      </c>
      <c r="E14" s="62"/>
      <c r="F14" s="59">
        <v>28590</v>
      </c>
      <c r="G14" s="62"/>
      <c r="H14" s="62"/>
      <c r="I14" s="63"/>
      <c r="J14" s="64">
        <v>4</v>
      </c>
      <c r="K14" s="65" t="s">
        <v>35</v>
      </c>
    </row>
    <row r="15" spans="1:11" ht="32" x14ac:dyDescent="0.2">
      <c r="A15" s="58" t="s">
        <v>45</v>
      </c>
      <c r="B15" s="58" t="s">
        <v>62</v>
      </c>
      <c r="C15" s="18" t="s">
        <v>34</v>
      </c>
      <c r="D15" s="19">
        <v>-116897</v>
      </c>
      <c r="E15" s="18"/>
      <c r="F15" s="19"/>
      <c r="G15" s="18"/>
      <c r="H15" s="18"/>
      <c r="I15" s="20">
        <v>-0.5</v>
      </c>
      <c r="J15" s="48">
        <v>5</v>
      </c>
      <c r="K15" s="36" t="s">
        <v>35</v>
      </c>
    </row>
    <row r="16" spans="1:11" ht="112" x14ac:dyDescent="0.2">
      <c r="A16" s="60" t="s">
        <v>47</v>
      </c>
      <c r="B16" s="61" t="s">
        <v>59</v>
      </c>
      <c r="C16" s="62" t="s">
        <v>34</v>
      </c>
      <c r="D16" s="59">
        <v>-172385</v>
      </c>
      <c r="E16" s="62"/>
      <c r="F16" s="59">
        <v>-172385</v>
      </c>
      <c r="G16" s="62"/>
      <c r="H16" s="62"/>
      <c r="I16" s="63"/>
      <c r="J16" s="64">
        <v>6</v>
      </c>
      <c r="K16" s="65" t="s">
        <v>35</v>
      </c>
    </row>
    <row r="17" spans="1:11" ht="32" x14ac:dyDescent="0.2">
      <c r="A17" s="21" t="s">
        <v>50</v>
      </c>
      <c r="B17" s="58" t="s">
        <v>51</v>
      </c>
      <c r="C17" s="18" t="s">
        <v>34</v>
      </c>
      <c r="D17" s="19">
        <v>-83439</v>
      </c>
      <c r="E17" s="18"/>
      <c r="F17" s="18"/>
      <c r="G17" s="18"/>
      <c r="H17" s="18"/>
      <c r="I17" s="18"/>
      <c r="J17" s="48">
        <v>7</v>
      </c>
      <c r="K17" s="22" t="s">
        <v>35</v>
      </c>
    </row>
    <row r="18" spans="1:11" x14ac:dyDescent="0.2">
      <c r="A18" s="60"/>
      <c r="B18" s="61"/>
      <c r="C18" s="62"/>
      <c r="D18" s="59"/>
      <c r="E18" s="62"/>
      <c r="F18" s="62"/>
      <c r="G18" s="62"/>
      <c r="H18" s="62"/>
      <c r="I18" s="62"/>
      <c r="J18" s="64">
        <v>8</v>
      </c>
      <c r="K18" s="65"/>
    </row>
    <row r="19" spans="1:11" x14ac:dyDescent="0.2">
      <c r="A19" s="21"/>
      <c r="B19" s="58"/>
      <c r="C19" s="18"/>
      <c r="D19" s="19"/>
      <c r="E19" s="18"/>
      <c r="F19" s="19"/>
      <c r="G19" s="18"/>
      <c r="H19" s="18"/>
      <c r="I19" s="20"/>
      <c r="J19" s="48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-794955</v>
      </c>
      <c r="E44" s="39">
        <f t="shared" ref="E44:I44" si="0">SUM(E11:E43)</f>
        <v>0</v>
      </c>
      <c r="F44" s="39">
        <f t="shared" si="0"/>
        <v>-80151</v>
      </c>
      <c r="G44" s="39">
        <f t="shared" si="0"/>
        <v>50000</v>
      </c>
      <c r="H44" s="38">
        <f t="shared" si="0"/>
        <v>0</v>
      </c>
      <c r="I44" s="38">
        <f t="shared" si="0"/>
        <v>-0.5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QjS1wJrRWZS4gvPr2J/SdM1iNVR2j2tGLi/JIkOnKMTEyCVikn/n9d6FpOaZNB0u3R+vl2QuIeYQo4KkAjcUMw==" saltValue="5dDIY6PNlSlqfeiGdFg8Kw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zoomScale="125" zoomScaleNormal="125" workbookViewId="0">
      <selection activeCell="E2" sqref="E2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80225</v>
      </c>
      <c r="C4" s="28"/>
    </row>
    <row r="5" spans="1:11" ht="17" thickBot="1" x14ac:dyDescent="0.25">
      <c r="A5" s="26" t="s">
        <v>13</v>
      </c>
      <c r="B5" s="54" t="s">
        <v>30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251043</v>
      </c>
      <c r="C6" s="42"/>
      <c r="E6" s="78">
        <f>B6*-0.085</f>
        <v>-21338.655000000002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32" x14ac:dyDescent="0.2">
      <c r="A11" s="7" t="s">
        <v>52</v>
      </c>
      <c r="B11" s="56" t="s">
        <v>61</v>
      </c>
      <c r="C11" s="8" t="s">
        <v>53</v>
      </c>
      <c r="D11" s="9">
        <v>-21339</v>
      </c>
      <c r="E11" s="8"/>
      <c r="F11" s="8"/>
      <c r="G11" s="8"/>
      <c r="H11" s="8"/>
      <c r="I11" s="10"/>
      <c r="J11" s="46">
        <v>1</v>
      </c>
      <c r="K11" s="11" t="s">
        <v>35</v>
      </c>
    </row>
    <row r="12" spans="1:11" x14ac:dyDescent="0.2">
      <c r="A12" s="5"/>
      <c r="B12" s="3"/>
      <c r="C12" s="3"/>
      <c r="D12" s="3"/>
      <c r="E12" s="3"/>
      <c r="F12" s="3"/>
      <c r="G12" s="3"/>
      <c r="H12" s="3"/>
      <c r="I12" s="3"/>
      <c r="J12" s="47">
        <v>2</v>
      </c>
      <c r="K12" s="6"/>
    </row>
    <row r="13" spans="1:11" x14ac:dyDescent="0.2">
      <c r="A13" s="21"/>
      <c r="B13" s="18"/>
      <c r="C13" s="18"/>
      <c r="D13" s="19"/>
      <c r="E13" s="18"/>
      <c r="F13" s="18"/>
      <c r="G13" s="18"/>
      <c r="H13" s="18"/>
      <c r="I13" s="20"/>
      <c r="J13" s="48">
        <v>3</v>
      </c>
      <c r="K13" s="22"/>
    </row>
    <row r="14" spans="1:11" x14ac:dyDescent="0.2">
      <c r="A14" s="5"/>
      <c r="B14" s="3"/>
      <c r="C14" s="3"/>
      <c r="D14" s="3"/>
      <c r="E14" s="3"/>
      <c r="F14" s="3"/>
      <c r="G14" s="3"/>
      <c r="H14" s="3"/>
      <c r="I14" s="3"/>
      <c r="J14" s="47">
        <v>4</v>
      </c>
      <c r="K14" s="6"/>
    </row>
    <row r="15" spans="1:11" x14ac:dyDescent="0.2">
      <c r="A15" s="21"/>
      <c r="B15" s="18"/>
      <c r="C15" s="18"/>
      <c r="D15" s="19"/>
      <c r="E15" s="18"/>
      <c r="F15" s="18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-21339</v>
      </c>
      <c r="E44" s="39">
        <f t="shared" ref="E44:I44" si="0">SUM(E43:E43)</f>
        <v>0</v>
      </c>
      <c r="F44" s="39">
        <f t="shared" si="0"/>
        <v>0</v>
      </c>
      <c r="G44" s="39">
        <f t="shared" si="0"/>
        <v>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yhN0ULR38Yjbxn70GdmSZG+yMkSPQpEAPD+FDVVTWcUbeGP8s9lLUyiJQZmeiJrphp9uN3Row4U/t9eUXFRG+w==" saltValue="ITFFeQyxweH4DF1Oxa39Lg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5"/>
  <sheetViews>
    <sheetView showGridLines="0" zoomScale="125" zoomScaleNormal="125" workbookViewId="0">
      <selection activeCell="F13" sqref="F13"/>
    </sheetView>
  </sheetViews>
  <sheetFormatPr baseColWidth="10" defaultColWidth="8.83203125" defaultRowHeight="15" x14ac:dyDescent="0.2"/>
  <cols>
    <col min="1" max="1" width="32.83203125" customWidth="1"/>
    <col min="2" max="2" width="48.5" customWidth="1"/>
    <col min="3" max="3" width="29.5" customWidth="1"/>
    <col min="4" max="9" width="13" customWidth="1"/>
    <col min="10" max="10" width="11.6640625" style="45" customWidth="1"/>
    <col min="11" max="11" width="38.33203125" customWidth="1"/>
  </cols>
  <sheetData>
    <row r="1" spans="1:11" ht="16" thickBot="1" x14ac:dyDescent="0.25"/>
    <row r="2" spans="1:11" ht="25" thickBot="1" x14ac:dyDescent="0.35">
      <c r="A2" s="24" t="s">
        <v>15</v>
      </c>
      <c r="B2" s="52">
        <v>603</v>
      </c>
      <c r="C2" s="28"/>
      <c r="E2" s="71"/>
    </row>
    <row r="3" spans="1:11" ht="17" thickBot="1" x14ac:dyDescent="0.25">
      <c r="A3" s="24" t="s">
        <v>16</v>
      </c>
      <c r="B3" s="52" t="s">
        <v>24</v>
      </c>
      <c r="C3" s="28"/>
    </row>
    <row r="4" spans="1:11" ht="17" thickBot="1" x14ac:dyDescent="0.25">
      <c r="A4" s="25" t="s">
        <v>12</v>
      </c>
      <c r="B4" s="53">
        <v>80230</v>
      </c>
      <c r="C4" s="28"/>
    </row>
    <row r="5" spans="1:11" ht="17" thickBot="1" x14ac:dyDescent="0.25">
      <c r="A5" s="26" t="s">
        <v>13</v>
      </c>
      <c r="B5" s="54" t="s">
        <v>31</v>
      </c>
      <c r="C5" s="28"/>
      <c r="E5" s="72" t="s">
        <v>17</v>
      </c>
      <c r="F5" s="73"/>
      <c r="G5" s="73"/>
      <c r="H5" s="74"/>
    </row>
    <row r="6" spans="1:11" ht="17" thickBot="1" x14ac:dyDescent="0.25">
      <c r="A6" s="27" t="s">
        <v>14</v>
      </c>
      <c r="B6" s="55">
        <v>3327904</v>
      </c>
      <c r="C6" s="42"/>
      <c r="E6" s="78">
        <f>B6*-0.085</f>
        <v>-282871.84000000003</v>
      </c>
      <c r="F6" s="79"/>
      <c r="G6" s="79"/>
      <c r="H6" s="80"/>
    </row>
    <row r="7" spans="1:11" ht="19" x14ac:dyDescent="0.25">
      <c r="A7" s="23"/>
      <c r="B7" s="28"/>
      <c r="C7" s="28"/>
    </row>
    <row r="8" spans="1:11" ht="16" thickBot="1" x14ac:dyDescent="0.25"/>
    <row r="9" spans="1:11" ht="18" thickBot="1" x14ac:dyDescent="0.25">
      <c r="A9" s="1" t="s">
        <v>0</v>
      </c>
      <c r="B9" s="2" t="s">
        <v>1</v>
      </c>
      <c r="C9" s="2" t="s">
        <v>19</v>
      </c>
      <c r="D9" s="75" t="s">
        <v>8</v>
      </c>
      <c r="E9" s="76"/>
      <c r="F9" s="76"/>
      <c r="G9" s="76"/>
      <c r="H9" s="76"/>
      <c r="I9" s="77"/>
      <c r="J9" s="43" t="s">
        <v>21</v>
      </c>
      <c r="K9" s="2" t="s">
        <v>22</v>
      </c>
    </row>
    <row r="10" spans="1:11" ht="43" thickBot="1" x14ac:dyDescent="0.25">
      <c r="A10" s="12" t="s">
        <v>10</v>
      </c>
      <c r="B10" s="13" t="s">
        <v>9</v>
      </c>
      <c r="C10" s="41" t="s">
        <v>20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6" t="s">
        <v>7</v>
      </c>
      <c r="J10" s="44" t="s">
        <v>23</v>
      </c>
      <c r="K10" s="17" t="s">
        <v>11</v>
      </c>
    </row>
    <row r="11" spans="1:11" ht="32" x14ac:dyDescent="0.2">
      <c r="A11" s="7" t="s">
        <v>54</v>
      </c>
      <c r="B11" s="56" t="s">
        <v>63</v>
      </c>
      <c r="C11" s="8" t="s">
        <v>34</v>
      </c>
      <c r="D11" s="9">
        <v>-63407</v>
      </c>
      <c r="E11" s="8"/>
      <c r="F11" s="9"/>
      <c r="G11" s="8"/>
      <c r="H11" s="8"/>
      <c r="I11" s="10"/>
      <c r="J11" s="46">
        <v>1</v>
      </c>
      <c r="K11" s="22" t="s">
        <v>35</v>
      </c>
    </row>
    <row r="12" spans="1:11" x14ac:dyDescent="0.2">
      <c r="A12" s="60" t="s">
        <v>54</v>
      </c>
      <c r="B12" s="62" t="s">
        <v>33</v>
      </c>
      <c r="C12" s="62" t="s">
        <v>34</v>
      </c>
      <c r="D12" s="59">
        <v>-150000</v>
      </c>
      <c r="E12" s="62"/>
      <c r="F12" s="62"/>
      <c r="G12" s="66"/>
      <c r="H12" s="66"/>
      <c r="I12" s="67"/>
      <c r="J12" s="68">
        <v>2</v>
      </c>
      <c r="K12" s="6" t="s">
        <v>35</v>
      </c>
    </row>
    <row r="13" spans="1:11" ht="32" x14ac:dyDescent="0.2">
      <c r="A13" s="21" t="s">
        <v>54</v>
      </c>
      <c r="B13" s="58" t="s">
        <v>56</v>
      </c>
      <c r="C13" s="18" t="s">
        <v>34</v>
      </c>
      <c r="D13" s="19">
        <v>-19465</v>
      </c>
      <c r="E13" s="18"/>
      <c r="F13" s="19">
        <v>19465</v>
      </c>
      <c r="G13" s="18"/>
      <c r="H13" s="18"/>
      <c r="I13" s="18"/>
      <c r="J13" s="48">
        <v>3</v>
      </c>
      <c r="K13" s="22" t="s">
        <v>35</v>
      </c>
    </row>
    <row r="14" spans="1:11" ht="32" x14ac:dyDescent="0.2">
      <c r="A14" s="60" t="s">
        <v>54</v>
      </c>
      <c r="B14" s="61" t="s">
        <v>55</v>
      </c>
      <c r="C14" s="62" t="s">
        <v>34</v>
      </c>
      <c r="D14" s="59">
        <v>-50000</v>
      </c>
      <c r="E14" s="62"/>
      <c r="F14" s="59">
        <v>50000</v>
      </c>
      <c r="G14" s="3"/>
      <c r="H14" s="3"/>
      <c r="I14" s="3"/>
      <c r="J14" s="47">
        <v>4</v>
      </c>
      <c r="K14" s="6" t="s">
        <v>35</v>
      </c>
    </row>
    <row r="15" spans="1:11" x14ac:dyDescent="0.2">
      <c r="A15" s="21"/>
      <c r="B15" s="58"/>
      <c r="C15" s="18"/>
      <c r="D15" s="19"/>
      <c r="E15" s="18"/>
      <c r="F15" s="19"/>
      <c r="G15" s="18"/>
      <c r="H15" s="18"/>
      <c r="I15" s="20"/>
      <c r="J15" s="48">
        <v>5</v>
      </c>
      <c r="K15" s="22"/>
    </row>
    <row r="16" spans="1:11" x14ac:dyDescent="0.2">
      <c r="A16" s="5"/>
      <c r="B16" s="3"/>
      <c r="C16" s="3"/>
      <c r="D16" s="3"/>
      <c r="E16" s="3"/>
      <c r="F16" s="3"/>
      <c r="G16" s="3"/>
      <c r="H16" s="3"/>
      <c r="I16" s="3"/>
      <c r="J16" s="47">
        <v>6</v>
      </c>
      <c r="K16" s="6"/>
    </row>
    <row r="17" spans="1:11" x14ac:dyDescent="0.2">
      <c r="A17" s="21"/>
      <c r="B17" s="18"/>
      <c r="C17" s="18"/>
      <c r="D17" s="19"/>
      <c r="E17" s="18"/>
      <c r="F17" s="18"/>
      <c r="G17" s="18"/>
      <c r="H17" s="18"/>
      <c r="I17" s="20"/>
      <c r="J17" s="48">
        <v>7</v>
      </c>
      <c r="K17" s="22"/>
    </row>
    <row r="18" spans="1:11" x14ac:dyDescent="0.2">
      <c r="A18" s="5"/>
      <c r="B18" s="3"/>
      <c r="C18" s="3"/>
      <c r="D18" s="3"/>
      <c r="E18" s="3"/>
      <c r="F18" s="3"/>
      <c r="G18" s="3"/>
      <c r="H18" s="3"/>
      <c r="I18" s="3"/>
      <c r="J18" s="47">
        <v>8</v>
      </c>
      <c r="K18" s="6"/>
    </row>
    <row r="19" spans="1:11" x14ac:dyDescent="0.2">
      <c r="A19" s="32"/>
      <c r="B19" s="33"/>
      <c r="C19" s="33"/>
      <c r="D19" s="34"/>
      <c r="E19" s="33"/>
      <c r="F19" s="33"/>
      <c r="G19" s="33"/>
      <c r="H19" s="33"/>
      <c r="I19" s="35"/>
      <c r="J19" s="49">
        <v>9</v>
      </c>
      <c r="K19" s="36"/>
    </row>
    <row r="20" spans="1:11" x14ac:dyDescent="0.2">
      <c r="A20" s="5"/>
      <c r="B20" s="3"/>
      <c r="C20" s="3"/>
      <c r="D20" s="3"/>
      <c r="E20" s="3"/>
      <c r="F20" s="3"/>
      <c r="G20" s="3"/>
      <c r="H20" s="3"/>
      <c r="I20" s="3"/>
      <c r="J20" s="47">
        <v>10</v>
      </c>
      <c r="K20" s="6"/>
    </row>
    <row r="21" spans="1:11" ht="15.75" customHeight="1" x14ac:dyDescent="0.2">
      <c r="A21" s="21"/>
      <c r="B21" s="18"/>
      <c r="C21" s="18"/>
      <c r="D21" s="19"/>
      <c r="E21" s="18"/>
      <c r="F21" s="18"/>
      <c r="G21" s="18"/>
      <c r="H21" s="18"/>
      <c r="I21" s="20"/>
      <c r="J21" s="48">
        <v>11</v>
      </c>
      <c r="K21" s="22"/>
    </row>
    <row r="22" spans="1:11" x14ac:dyDescent="0.2">
      <c r="A22" s="5"/>
      <c r="B22" s="3"/>
      <c r="C22" s="3"/>
      <c r="D22" s="3"/>
      <c r="E22" s="3"/>
      <c r="F22" s="3"/>
      <c r="G22" s="3"/>
      <c r="H22" s="3"/>
      <c r="I22" s="3"/>
      <c r="J22" s="47">
        <v>12</v>
      </c>
      <c r="K22" s="6"/>
    </row>
    <row r="23" spans="1:11" x14ac:dyDescent="0.2">
      <c r="A23" s="21"/>
      <c r="B23" s="18"/>
      <c r="C23" s="18"/>
      <c r="D23" s="19"/>
      <c r="E23" s="18"/>
      <c r="F23" s="18"/>
      <c r="G23" s="18"/>
      <c r="H23" s="18"/>
      <c r="I23" s="20"/>
      <c r="J23" s="48">
        <v>13</v>
      </c>
      <c r="K23" s="22"/>
    </row>
    <row r="24" spans="1:11" x14ac:dyDescent="0.2">
      <c r="A24" s="5"/>
      <c r="B24" s="3"/>
      <c r="C24" s="3"/>
      <c r="D24" s="3"/>
      <c r="E24" s="3"/>
      <c r="F24" s="3"/>
      <c r="G24" s="3"/>
      <c r="H24" s="3"/>
      <c r="I24" s="3"/>
      <c r="J24" s="47">
        <v>14</v>
      </c>
      <c r="K24" s="6"/>
    </row>
    <row r="25" spans="1:11" x14ac:dyDescent="0.2">
      <c r="A25" s="21"/>
      <c r="B25" s="18"/>
      <c r="C25" s="18"/>
      <c r="D25" s="19"/>
      <c r="E25" s="18"/>
      <c r="F25" s="18"/>
      <c r="G25" s="18"/>
      <c r="H25" s="18"/>
      <c r="I25" s="20"/>
      <c r="J25" s="48">
        <v>15</v>
      </c>
      <c r="K25" s="22"/>
    </row>
    <row r="26" spans="1:11" x14ac:dyDescent="0.2">
      <c r="A26" s="5"/>
      <c r="B26" s="3"/>
      <c r="C26" s="3"/>
      <c r="D26" s="3"/>
      <c r="E26" s="3"/>
      <c r="F26" s="3"/>
      <c r="G26" s="3"/>
      <c r="H26" s="3"/>
      <c r="I26" s="3"/>
      <c r="J26" s="47">
        <v>16</v>
      </c>
      <c r="K26" s="6"/>
    </row>
    <row r="27" spans="1:11" x14ac:dyDescent="0.2">
      <c r="A27" s="21"/>
      <c r="B27" s="18"/>
      <c r="C27" s="18"/>
      <c r="D27" s="19"/>
      <c r="E27" s="18"/>
      <c r="F27" s="18"/>
      <c r="G27" s="18"/>
      <c r="H27" s="18"/>
      <c r="I27" s="20"/>
      <c r="J27" s="48">
        <v>17</v>
      </c>
      <c r="K27" s="22"/>
    </row>
    <row r="28" spans="1:11" x14ac:dyDescent="0.2">
      <c r="A28" s="5"/>
      <c r="B28" s="3"/>
      <c r="C28" s="3"/>
      <c r="D28" s="3"/>
      <c r="E28" s="3"/>
      <c r="F28" s="3"/>
      <c r="G28" s="3"/>
      <c r="H28" s="3"/>
      <c r="I28" s="3"/>
      <c r="J28" s="47">
        <v>18</v>
      </c>
      <c r="K28" s="6"/>
    </row>
    <row r="29" spans="1:11" x14ac:dyDescent="0.2">
      <c r="A29" s="21"/>
      <c r="B29" s="18"/>
      <c r="C29" s="18"/>
      <c r="D29" s="19"/>
      <c r="E29" s="18"/>
      <c r="F29" s="18"/>
      <c r="G29" s="18"/>
      <c r="H29" s="18"/>
      <c r="I29" s="20"/>
      <c r="J29" s="48">
        <v>19</v>
      </c>
      <c r="K29" s="22"/>
    </row>
    <row r="30" spans="1:11" x14ac:dyDescent="0.2">
      <c r="A30" s="5"/>
      <c r="B30" s="3"/>
      <c r="C30" s="3"/>
      <c r="D30" s="3"/>
      <c r="E30" s="3"/>
      <c r="F30" s="3"/>
      <c r="G30" s="3"/>
      <c r="H30" s="3"/>
      <c r="I30" s="3"/>
      <c r="J30" s="47">
        <v>20</v>
      </c>
      <c r="K30" s="6"/>
    </row>
    <row r="31" spans="1:11" ht="15.75" customHeight="1" x14ac:dyDescent="0.2">
      <c r="A31" s="21"/>
      <c r="B31" s="18"/>
      <c r="C31" s="18"/>
      <c r="D31" s="19"/>
      <c r="E31" s="18"/>
      <c r="F31" s="18"/>
      <c r="G31" s="18"/>
      <c r="H31" s="18"/>
      <c r="I31" s="20"/>
      <c r="J31" s="48">
        <v>21</v>
      </c>
      <c r="K31" s="22"/>
    </row>
    <row r="32" spans="1:11" x14ac:dyDescent="0.2">
      <c r="A32" s="5"/>
      <c r="B32" s="3"/>
      <c r="C32" s="3"/>
      <c r="D32" s="3"/>
      <c r="E32" s="3"/>
      <c r="F32" s="3"/>
      <c r="G32" s="3"/>
      <c r="H32" s="3"/>
      <c r="I32" s="3"/>
      <c r="J32" s="47">
        <v>22</v>
      </c>
      <c r="K32" s="6"/>
    </row>
    <row r="33" spans="1:11" x14ac:dyDescent="0.2">
      <c r="A33" s="21"/>
      <c r="B33" s="18"/>
      <c r="C33" s="18"/>
      <c r="D33" s="19"/>
      <c r="E33" s="18"/>
      <c r="F33" s="18"/>
      <c r="G33" s="18"/>
      <c r="H33" s="18"/>
      <c r="I33" s="20"/>
      <c r="J33" s="48">
        <v>23</v>
      </c>
      <c r="K33" s="22"/>
    </row>
    <row r="34" spans="1:11" x14ac:dyDescent="0.2">
      <c r="A34" s="5"/>
      <c r="B34" s="3"/>
      <c r="C34" s="3"/>
      <c r="D34" s="3"/>
      <c r="E34" s="3"/>
      <c r="F34" s="3"/>
      <c r="G34" s="3"/>
      <c r="H34" s="3"/>
      <c r="I34" s="3"/>
      <c r="J34" s="47">
        <v>24</v>
      </c>
      <c r="K34" s="6"/>
    </row>
    <row r="35" spans="1:11" x14ac:dyDescent="0.2">
      <c r="A35" s="21"/>
      <c r="B35" s="18"/>
      <c r="C35" s="18"/>
      <c r="D35" s="19"/>
      <c r="E35" s="18"/>
      <c r="F35" s="18"/>
      <c r="G35" s="18"/>
      <c r="H35" s="18"/>
      <c r="I35" s="20"/>
      <c r="J35" s="48">
        <v>25</v>
      </c>
      <c r="K35" s="22"/>
    </row>
    <row r="36" spans="1:11" x14ac:dyDescent="0.2">
      <c r="A36" s="5"/>
      <c r="B36" s="3"/>
      <c r="C36" s="3"/>
      <c r="D36" s="3"/>
      <c r="E36" s="3"/>
      <c r="F36" s="3"/>
      <c r="G36" s="3"/>
      <c r="H36" s="3"/>
      <c r="I36" s="3"/>
      <c r="J36" s="47">
        <v>26</v>
      </c>
      <c r="K36" s="6"/>
    </row>
    <row r="37" spans="1:11" x14ac:dyDescent="0.2">
      <c r="A37" s="21"/>
      <c r="B37" s="18"/>
      <c r="C37" s="18"/>
      <c r="D37" s="19"/>
      <c r="E37" s="18"/>
      <c r="F37" s="18"/>
      <c r="G37" s="18"/>
      <c r="H37" s="18"/>
      <c r="I37" s="20"/>
      <c r="J37" s="48">
        <v>27</v>
      </c>
      <c r="K37" s="22"/>
    </row>
    <row r="38" spans="1:11" x14ac:dyDescent="0.2">
      <c r="A38" s="5"/>
      <c r="B38" s="3"/>
      <c r="C38" s="3"/>
      <c r="D38" s="3"/>
      <c r="E38" s="3"/>
      <c r="F38" s="3"/>
      <c r="G38" s="3"/>
      <c r="H38" s="3"/>
      <c r="I38" s="3"/>
      <c r="J38" s="47">
        <v>28</v>
      </c>
      <c r="K38" s="6"/>
    </row>
    <row r="39" spans="1:11" ht="15.75" customHeight="1" x14ac:dyDescent="0.2">
      <c r="A39" s="21"/>
      <c r="B39" s="18"/>
      <c r="C39" s="18"/>
      <c r="D39" s="19"/>
      <c r="E39" s="18"/>
      <c r="F39" s="18"/>
      <c r="G39" s="18"/>
      <c r="H39" s="18"/>
      <c r="I39" s="20"/>
      <c r="J39" s="48">
        <v>29</v>
      </c>
      <c r="K39" s="22"/>
    </row>
    <row r="40" spans="1:11" x14ac:dyDescent="0.2">
      <c r="A40" s="5"/>
      <c r="B40" s="3"/>
      <c r="C40" s="3"/>
      <c r="D40" s="3"/>
      <c r="E40" s="3"/>
      <c r="F40" s="3"/>
      <c r="G40" s="3"/>
      <c r="H40" s="3"/>
      <c r="I40" s="3"/>
      <c r="J40" s="47">
        <v>30</v>
      </c>
      <c r="K40" s="6"/>
    </row>
    <row r="41" spans="1:11" x14ac:dyDescent="0.2">
      <c r="A41" s="21"/>
      <c r="B41" s="18"/>
      <c r="C41" s="18"/>
      <c r="D41" s="19"/>
      <c r="E41" s="18"/>
      <c r="F41" s="18"/>
      <c r="G41" s="18"/>
      <c r="H41" s="18"/>
      <c r="I41" s="20"/>
      <c r="J41" s="48">
        <v>31</v>
      </c>
      <c r="K41" s="22"/>
    </row>
    <row r="42" spans="1:11" x14ac:dyDescent="0.2">
      <c r="A42" s="5"/>
      <c r="B42" s="3"/>
      <c r="C42" s="3"/>
      <c r="D42" s="3"/>
      <c r="E42" s="3"/>
      <c r="F42" s="3"/>
      <c r="G42" s="3"/>
      <c r="H42" s="3"/>
      <c r="I42" s="3"/>
      <c r="J42" s="47">
        <v>32</v>
      </c>
      <c r="K42" s="6"/>
    </row>
    <row r="43" spans="1:11" ht="16" thickBot="1" x14ac:dyDescent="0.25">
      <c r="A43" s="21"/>
      <c r="B43" s="18"/>
      <c r="C43" s="18"/>
      <c r="D43" s="19"/>
      <c r="E43" s="18"/>
      <c r="F43" s="18"/>
      <c r="G43" s="18"/>
      <c r="H43" s="18"/>
      <c r="I43" s="20"/>
      <c r="J43" s="48">
        <v>33</v>
      </c>
      <c r="K43" s="22"/>
    </row>
    <row r="44" spans="1:11" ht="16" thickBot="1" x14ac:dyDescent="0.25">
      <c r="A44" s="37" t="s">
        <v>18</v>
      </c>
      <c r="B44" s="38"/>
      <c r="C44" s="38"/>
      <c r="D44" s="39">
        <f>SUM(D11:D43)</f>
        <v>-282872</v>
      </c>
      <c r="E44" s="39">
        <f t="shared" ref="E44:I44" si="0">SUM(E11:E43)</f>
        <v>0</v>
      </c>
      <c r="F44" s="39">
        <f>SUM(F11:F43)</f>
        <v>69465</v>
      </c>
      <c r="G44" s="39">
        <f t="shared" si="0"/>
        <v>0</v>
      </c>
      <c r="H44" s="38">
        <f t="shared" si="0"/>
        <v>0</v>
      </c>
      <c r="I44" s="38">
        <f t="shared" si="0"/>
        <v>0</v>
      </c>
      <c r="J44" s="50"/>
      <c r="K44" s="40"/>
    </row>
    <row r="45" spans="1:11" x14ac:dyDescent="0.2">
      <c r="A45" s="4"/>
      <c r="B45" s="4"/>
      <c r="C45" s="4"/>
      <c r="D45" s="29"/>
      <c r="E45" s="29"/>
      <c r="F45" s="29"/>
      <c r="G45" s="29"/>
      <c r="H45" s="30"/>
      <c r="I45" s="31"/>
      <c r="J45" s="51"/>
    </row>
  </sheetData>
  <sheetProtection algorithmName="SHA-512" hashValue="XJEL83rRHtlQdNFsR2zyNNhyWir8I2XaiAVzx+2bo0iygSsqSVSxJ6SV/4GsF18tCAypemyeoZa0ImIn/s0Heg==" saltValue="mYYMwSab1DRya8PF5ftlKw==" spinCount="100000" sheet="1" formatCells="0" formatColumns="0" formatRows="0" insertColumns="0" insertRows="0" insertHyperlinks="0" deleteColumns="0" deleteRows="0" sort="0" autoFilter="0" pivotTables="0"/>
  <mergeCells count="3">
    <mergeCell ref="E5:H5"/>
    <mergeCell ref="E6:H6"/>
    <mergeCell ref="D9:I9"/>
  </mergeCells>
  <pageMargins left="0.7" right="0.7" top="0.75" bottom="0.75" header="0.3" footer="0.3"/>
  <pageSetup scale="50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3CFE081B1BC4CA2B10FEB6BD5AE47" ma:contentTypeVersion="7" ma:contentTypeDescription="Create a new document." ma:contentTypeScope="" ma:versionID="4eb20ce51593d80fae1c112375db04c5">
  <xsd:schema xmlns:xsd="http://www.w3.org/2001/XMLSchema" xmlns:xs="http://www.w3.org/2001/XMLSchema" xmlns:p="http://schemas.microsoft.com/office/2006/metadata/properties" xmlns:ns1="http://schemas.microsoft.com/sharepoint/v3" xmlns:ns2="d878f5cb-78a7-4d5d-83fd-5349c8f52b03" xmlns:ns3="198db3a4-94a2-4913-bd11-44e378a45fe1" targetNamespace="http://schemas.microsoft.com/office/2006/metadata/properties" ma:root="true" ma:fieldsID="1d071af1c568c2dd1a7813a30d3747f9" ns1:_="" ns2:_="" ns3:_="">
    <xsd:import namespace="http://schemas.microsoft.com/sharepoint/v3"/>
    <xsd:import namespace="d878f5cb-78a7-4d5d-83fd-5349c8f52b03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Category_x003a_CSS_x0020_Class_x0020_Name" minOccurs="0"/>
                <xsd:element ref="ns2:Tags" minOccurs="0"/>
                <xsd:element ref="ns2:Document_x0020_Descrip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8f5cb-78a7-4d5d-83fd-5349c8f52b03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list="{533909b3-6e8c-4648-be64-c0bac5556778}" ma:internalName="Category" ma:readOnly="false" ma:showField="Title" ma:web="198db3a4-94a2-4913-bd11-44e378a45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7" nillable="true" ma:displayName="Category:CSS Class Name" ma:list="{533909b3-6e8c-4648-be64-c0bac5556778}" ma:internalName="Category_x003a_CSS_x0020_Class_x0020_Name" ma:readOnly="true" ma:showField="CSS_x0020_Class_x0020_Name" ma:web="198db3a4-94a2-4913-bd11-44e378a45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gs" ma:index="8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9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d878f5cb-78a7-4d5d-83fd-5349c8f52b03" xsi:nil="true"/>
    <Category xmlns="d878f5cb-78a7-4d5d-83fd-5349c8f52b03">
      <Value>18</Value>
    </Category>
    <PublishingExpirationDate xmlns="http://schemas.microsoft.com/sharepoint/v3" xsi:nil="true"/>
    <PublishingStartDate xmlns="http://schemas.microsoft.com/sharepoint/v3" xsi:nil="true"/>
    <Document_x0020_Description xmlns="d878f5cb-78a7-4d5d-83fd-5349c8f52b03">Oregon Department of Agriculture 8.5% Budget Reduction List</Document_x0020_Description>
  </documentManagement>
</p:properties>
</file>

<file path=customXml/itemProps1.xml><?xml version="1.0" encoding="utf-8"?>
<ds:datastoreItem xmlns:ds="http://schemas.openxmlformats.org/officeDocument/2006/customXml" ds:itemID="{5D49D065-6C3A-43CA-A47A-947C08D6E726}"/>
</file>

<file path=customXml/itemProps2.xml><?xml version="1.0" encoding="utf-8"?>
<ds:datastoreItem xmlns:ds="http://schemas.openxmlformats.org/officeDocument/2006/customXml" ds:itemID="{016A2D58-DCBD-4792-9A73-5791293A5D03}"/>
</file>

<file path=customXml/itemProps3.xml><?xml version="1.0" encoding="utf-8"?>
<ds:datastoreItem xmlns:ds="http://schemas.openxmlformats.org/officeDocument/2006/customXml" ds:itemID="{172A3D24-FA0B-47D7-851F-E6960924E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Appn 80110 - Appn Name</vt:lpstr>
      <vt:lpstr>Appn 80210 - Appn Name</vt:lpstr>
      <vt:lpstr>Appn 80215 - Appn Name</vt:lpstr>
      <vt:lpstr>Appn 80216 - Appn Name</vt:lpstr>
      <vt:lpstr>Appn 80220 - Appn Name</vt:lpstr>
      <vt:lpstr>Appn 80225 - Appn Name</vt:lpstr>
      <vt:lpstr>Appn 80230 - Appn Name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ODA 8.5% Budget Reduction List</dc:title>
  <dc:creator>BALL Dustin * DAS</dc:creator>
  <cp:lastModifiedBy>Karla Valness</cp:lastModifiedBy>
  <cp:lastPrinted>2020-04-24T18:22:41Z</cp:lastPrinted>
  <dcterms:created xsi:type="dcterms:W3CDTF">2020-04-16T19:52:28Z</dcterms:created>
  <dcterms:modified xsi:type="dcterms:W3CDTF">2020-06-10T21:26:21Z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0x010100A6D3CFE081B1BC4CA2B10FEB6BD5AE47</vt:lpwstr>
  </property>
</Properties>
</file>